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Administrator\Desktop\渝西分中心办公场所修葺项目\"/>
    </mc:Choice>
  </mc:AlternateContent>
  <bookViews>
    <workbookView xWindow="-120" yWindow="-120" windowWidth="29040" windowHeight="15840" activeTab="3"/>
  </bookViews>
  <sheets>
    <sheet name="Sheet1 (2)" sheetId="4" r:id="rId1"/>
    <sheet name="1" sheetId="2" r:id="rId2"/>
    <sheet name="1 (2)" sheetId="5" r:id="rId3"/>
    <sheet name="Sheet3" sheetId="3" r:id="rId4"/>
  </sheets>
  <definedNames>
    <definedName name="_xlnm.Print_Area" localSheetId="0">'Sheet1 (2)'!$A$1:$G$29</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2" i="5" l="1"/>
  <c r="F11" i="5"/>
  <c r="F10" i="5"/>
  <c r="F9" i="5"/>
  <c r="F8" i="5"/>
  <c r="F7" i="5"/>
  <c r="F6" i="5"/>
  <c r="F5" i="5"/>
  <c r="F4" i="5"/>
  <c r="F3" i="5"/>
  <c r="F12" i="2"/>
  <c r="F11" i="2"/>
  <c r="F10" i="2"/>
  <c r="F9" i="2"/>
  <c r="F8" i="2"/>
  <c r="F7" i="2"/>
  <c r="F6" i="2"/>
  <c r="F5" i="2"/>
  <c r="F13" i="2" s="1"/>
  <c r="F4" i="2"/>
  <c r="F3" i="2"/>
  <c r="F4" i="4"/>
  <c r="F20" i="4"/>
  <c r="F18" i="4"/>
  <c r="F19" i="4"/>
  <c r="F6" i="4"/>
  <c r="F7" i="4"/>
  <c r="F8" i="4"/>
  <c r="F9" i="4"/>
  <c r="F10" i="4"/>
  <c r="F11" i="4"/>
  <c r="F12" i="4"/>
  <c r="F13" i="4"/>
  <c r="F17" i="4"/>
  <c r="F5" i="4"/>
  <c r="F15" i="4" l="1"/>
  <c r="F13" i="5"/>
  <c r="F14" i="3"/>
  <c r="F22" i="4"/>
  <c r="F24" i="4" l="1"/>
  <c r="F26" i="4" s="1"/>
</calcChain>
</file>

<file path=xl/sharedStrings.xml><?xml version="1.0" encoding="utf-8"?>
<sst xmlns="http://schemas.openxmlformats.org/spreadsheetml/2006/main" count="202" uniqueCount="58">
  <si>
    <t>序号</t>
  </si>
  <si>
    <t>材料(项目）名称</t>
  </si>
  <si>
    <t>数量</t>
  </si>
  <si>
    <t>单位</t>
  </si>
  <si>
    <t xml:space="preserve">金额（元） </t>
  </si>
  <si>
    <t>备注</t>
  </si>
  <si>
    <t>单价</t>
    <phoneticPr fontId="4" type="noConversion"/>
  </si>
  <si>
    <t>一</t>
    <phoneticPr fontId="4" type="noConversion"/>
  </si>
  <si>
    <t>总  计</t>
    <phoneticPr fontId="4" type="noConversion"/>
  </si>
  <si>
    <t>平方</t>
    <phoneticPr fontId="4" type="noConversion"/>
  </si>
  <si>
    <t>项</t>
    <phoneticPr fontId="4" type="noConversion"/>
  </si>
  <si>
    <t>屋面漏水整改预算表</t>
    <phoneticPr fontId="4" type="noConversion"/>
  </si>
  <si>
    <t>原露台地面地砖拆除</t>
    <phoneticPr fontId="4" type="noConversion"/>
  </si>
  <si>
    <t>露台地面地砖铺贴</t>
    <phoneticPr fontId="4" type="noConversion"/>
  </si>
  <si>
    <t>地面补栏找平</t>
    <phoneticPr fontId="4" type="noConversion"/>
  </si>
  <si>
    <t>露台屋面漏水维修</t>
    <phoneticPr fontId="4" type="noConversion"/>
  </si>
  <si>
    <t>地面防水</t>
    <phoneticPr fontId="4" type="noConversion"/>
  </si>
  <si>
    <t>外墙石材缝处理</t>
    <phoneticPr fontId="4" type="noConversion"/>
  </si>
  <si>
    <t>110管地漏下水口加大改造</t>
    <phoneticPr fontId="4" type="noConversion"/>
  </si>
  <si>
    <t>个</t>
    <phoneticPr fontId="4" type="noConversion"/>
  </si>
  <si>
    <t>除渣费</t>
    <phoneticPr fontId="4" type="noConversion"/>
  </si>
  <si>
    <t>玻璃房屋面漏水维修</t>
    <phoneticPr fontId="4" type="noConversion"/>
  </si>
  <si>
    <t>玻璃房立面缝隙玻璃胶收口处理</t>
    <phoneticPr fontId="4" type="noConversion"/>
  </si>
  <si>
    <t>钢化玻璃顶面卷材铺贴</t>
    <phoneticPr fontId="4" type="noConversion"/>
  </si>
  <si>
    <t>平方</t>
    <phoneticPr fontId="4" type="noConversion"/>
  </si>
  <si>
    <t>二次材料转运</t>
    <phoneticPr fontId="4" type="noConversion"/>
  </si>
  <si>
    <t>小  计</t>
    <phoneticPr fontId="4" type="noConversion"/>
  </si>
  <si>
    <t>二</t>
    <phoneticPr fontId="4" type="noConversion"/>
  </si>
  <si>
    <t>透明密封胶收口</t>
    <phoneticPr fontId="4" type="noConversion"/>
  </si>
  <si>
    <t>三</t>
    <phoneticPr fontId="4" type="noConversion"/>
  </si>
  <si>
    <t>石工拆除人工</t>
    <phoneticPr fontId="4" type="noConversion"/>
  </si>
  <si>
    <t>水泥砂浆找平</t>
    <phoneticPr fontId="4" type="noConversion"/>
  </si>
  <si>
    <t>JS-K11柔性防水</t>
    <phoneticPr fontId="4" type="noConversion"/>
  </si>
  <si>
    <t>耐候性密封胶</t>
    <phoneticPr fontId="4" type="noConversion"/>
  </si>
  <si>
    <t>人工转运上、下三楼</t>
    <phoneticPr fontId="4" type="noConversion"/>
  </si>
  <si>
    <t>上下车、运费及渣场倾倒费</t>
    <phoneticPr fontId="4" type="noConversion"/>
  </si>
  <si>
    <t>600*600仿古地砖  15/片</t>
    <phoneticPr fontId="4" type="noConversion"/>
  </si>
  <si>
    <t>清洁费</t>
    <phoneticPr fontId="4" type="noConversion"/>
  </si>
  <si>
    <t>最后开荒清洁</t>
    <phoneticPr fontId="4" type="noConversion"/>
  </si>
  <si>
    <t>加大PUC地漏斜度处理，两个地漏同时排水</t>
    <phoneticPr fontId="4" type="noConversion"/>
  </si>
  <si>
    <t>四</t>
    <phoneticPr fontId="4" type="noConversion"/>
  </si>
  <si>
    <t>税 费</t>
    <phoneticPr fontId="4" type="noConversion"/>
  </si>
  <si>
    <t>原玻璃顶面清洗及密封胶铲平清理</t>
    <phoneticPr fontId="4" type="noConversion"/>
  </si>
  <si>
    <t>项</t>
    <phoneticPr fontId="4" type="noConversion"/>
  </si>
  <si>
    <t>专业人工</t>
    <phoneticPr fontId="4" type="noConversion"/>
  </si>
  <si>
    <t>人工转运上三楼至屋面</t>
    <phoneticPr fontId="4" type="noConversion"/>
  </si>
  <si>
    <t>玻璃房脚边地砖泥工机械开槽</t>
    <phoneticPr fontId="4" type="noConversion"/>
  </si>
  <si>
    <t>机械专业人工</t>
    <phoneticPr fontId="4" type="noConversion"/>
  </si>
  <si>
    <t>屋面清洗干净后面贴“雨虹”2mm耐候型锡箔自粘防水卷材</t>
    <phoneticPr fontId="4" type="noConversion"/>
  </si>
  <si>
    <t>报价联系人：刘远文 电话：13983625671</t>
    <phoneticPr fontId="4" type="noConversion"/>
  </si>
  <si>
    <r>
      <t xml:space="preserve">  屋面漏水经现场勘察情况如下：1、屋面两个排水口其中一个位置太高，其中一个排水口太小还被堵塞排水不畅（导致大雨积水高于原防水层及外墙干挂石材缝隙渗漏须彻底处理）2</t>
    </r>
    <r>
      <rPr>
        <sz val="12"/>
        <rFont val="宋体"/>
        <family val="3"/>
        <charset val="134"/>
      </rPr>
      <t>、铝合金隔墙立面玻璃缝隙未封口飘风雨顺墙而下及积水高于地槽内固定螺丝缝隙（导致漏水须整改）</t>
    </r>
    <r>
      <rPr>
        <sz val="12"/>
        <rFont val="宋体"/>
        <family val="3"/>
        <charset val="134"/>
      </rPr>
      <t>3</t>
    </r>
    <r>
      <rPr>
        <sz val="12"/>
        <rFont val="宋体"/>
        <family val="3"/>
        <charset val="134"/>
      </rPr>
      <t>、玻璃顶面预留收缩缝太小、密封胶老化开裂及玻璃饶度太大蹚水（导致漏水须整改）</t>
    </r>
    <phoneticPr fontId="4" type="noConversion"/>
  </si>
  <si>
    <t>办公场地修葺预算表</t>
    <phoneticPr fontId="4" type="noConversion"/>
  </si>
  <si>
    <t>屋面漏水维修</t>
    <phoneticPr fontId="4" type="noConversion"/>
  </si>
  <si>
    <t>合计</t>
    <phoneticPr fontId="4" type="noConversion"/>
  </si>
  <si>
    <t>平方</t>
    <phoneticPr fontId="4" type="noConversion"/>
  </si>
  <si>
    <t>玻璃房（厨房）隔热层添加</t>
    <phoneticPr fontId="4" type="noConversion"/>
  </si>
  <si>
    <r>
      <t xml:space="preserve">         渝西分中心办公场所修葺项目报价明细表       </t>
    </r>
    <r>
      <rPr>
        <b/>
        <sz val="9"/>
        <rFont val="宋体"/>
        <family val="3"/>
        <charset val="134"/>
      </rPr>
      <t>（单位：元）</t>
    </r>
    <phoneticPr fontId="4" type="noConversion"/>
  </si>
  <si>
    <t xml:space="preserve">金额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</si>
</sst>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font>
      <sz val="12"/>
      <name val="宋体"/>
      <charset val="134"/>
    </font>
    <font>
      <b/>
      <sz val="18"/>
      <name val="宋体"/>
      <family val="3"/>
      <charset val="134"/>
    </font>
    <font>
      <b/>
      <sz val="12"/>
      <name val="宋体"/>
      <family val="3"/>
      <charset val="134"/>
    </font>
    <font>
      <sz val="12"/>
      <name val="SimSun"/>
      <charset val="134"/>
    </font>
    <font>
      <sz val="9"/>
      <name val="宋体"/>
      <family val="3"/>
      <charset val="134"/>
    </font>
    <font>
      <sz val="12"/>
      <name val="宋体"/>
      <family val="3"/>
      <charset val="134"/>
    </font>
    <font>
      <b/>
      <sz val="9"/>
      <name val="宋体"/>
      <family val="3"/>
      <charset val="134"/>
    </font>
    <font>
      <sz val="10"/>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wrapText="1"/>
    </xf>
    <xf numFmtId="0" fontId="0" fillId="0" borderId="0" xfId="0" applyAlignment="1">
      <alignment vertical="center"/>
    </xf>
    <xf numFmtId="0" fontId="0" fillId="0" borderId="1" xfId="0" applyFill="1" applyBorder="1" applyAlignment="1">
      <alignment horizontal="left" vertical="center" wrapText="1"/>
    </xf>
    <xf numFmtId="0" fontId="0" fillId="0" borderId="1" xfId="0" applyBorder="1" applyAlignment="1">
      <alignment vertical="center" wrapText="1"/>
    </xf>
    <xf numFmtId="9" fontId="2" fillId="0" borderId="1" xfId="0" applyNumberFormat="1" applyFont="1" applyBorder="1" applyAlignment="1">
      <alignment horizontal="center" vertical="center" wrapText="1"/>
    </xf>
    <xf numFmtId="0" fontId="0" fillId="0" borderId="1" xfId="0" applyBorder="1">
      <alignment vertical="center"/>
    </xf>
    <xf numFmtId="176" fontId="0" fillId="0" borderId="1" xfId="0" applyNumberFormat="1" applyBorder="1">
      <alignment vertical="center"/>
    </xf>
    <xf numFmtId="0" fontId="5" fillId="0" borderId="1" xfId="0" applyFont="1" applyBorder="1">
      <alignment vertical="center"/>
    </xf>
    <xf numFmtId="0" fontId="0" fillId="0" borderId="0" xfId="0" applyAlignment="1">
      <alignment horizontal="center" vertical="center"/>
    </xf>
    <xf numFmtId="0" fontId="1" fillId="0" borderId="2"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11" zoomScale="130" zoomScaleNormal="115" zoomScaleSheetLayoutView="130" workbookViewId="0">
      <selection sqref="A1:G26"/>
    </sheetView>
  </sheetViews>
  <sheetFormatPr defaultColWidth="9" defaultRowHeight="14.25"/>
  <cols>
    <col min="1" max="1" width="5.125" style="1" customWidth="1"/>
    <col min="2" max="2" width="24.25" customWidth="1"/>
    <col min="3" max="3" width="6.875" style="1" customWidth="1"/>
    <col min="4" max="4" width="6.625" style="1" customWidth="1"/>
    <col min="5" max="5" width="9.75" style="1" customWidth="1"/>
    <col min="6" max="6" width="11.5" style="1" customWidth="1"/>
    <col min="7" max="7" width="30.875" customWidth="1"/>
  </cols>
  <sheetData>
    <row r="1" spans="1:14" ht="36.75" customHeight="1">
      <c r="A1" s="18" t="s">
        <v>11</v>
      </c>
      <c r="B1" s="18"/>
      <c r="C1" s="18"/>
      <c r="D1" s="18"/>
      <c r="E1" s="18"/>
      <c r="F1" s="18"/>
      <c r="G1" s="18"/>
    </row>
    <row r="2" spans="1:14" ht="24.95" customHeight="1">
      <c r="A2" s="2" t="s">
        <v>0</v>
      </c>
      <c r="B2" s="2" t="s">
        <v>1</v>
      </c>
      <c r="C2" s="2" t="s">
        <v>3</v>
      </c>
      <c r="D2" s="2" t="s">
        <v>2</v>
      </c>
      <c r="E2" s="2" t="s">
        <v>6</v>
      </c>
      <c r="F2" s="2" t="s">
        <v>4</v>
      </c>
      <c r="G2" s="3" t="s">
        <v>5</v>
      </c>
    </row>
    <row r="3" spans="1:14" ht="24.95" customHeight="1">
      <c r="A3" s="2" t="s">
        <v>7</v>
      </c>
      <c r="B3" s="2" t="s">
        <v>15</v>
      </c>
      <c r="C3" s="2"/>
      <c r="D3" s="2"/>
      <c r="E3" s="2"/>
      <c r="F3" s="2"/>
      <c r="G3" s="3"/>
    </row>
    <row r="4" spans="1:14" ht="35.25" customHeight="1">
      <c r="A4" s="4">
        <v>1</v>
      </c>
      <c r="B4" s="11" t="s">
        <v>46</v>
      </c>
      <c r="C4" s="6" t="s">
        <v>10</v>
      </c>
      <c r="D4" s="7">
        <v>1</v>
      </c>
      <c r="E4" s="8">
        <v>500</v>
      </c>
      <c r="F4" s="5">
        <f t="shared" ref="F4" si="0">E4*D4</f>
        <v>500</v>
      </c>
      <c r="G4" s="12" t="s">
        <v>47</v>
      </c>
      <c r="M4" s="10"/>
      <c r="N4" s="10"/>
    </row>
    <row r="5" spans="1:14" ht="24.95" customHeight="1">
      <c r="A5" s="4">
        <v>2</v>
      </c>
      <c r="B5" s="11" t="s">
        <v>12</v>
      </c>
      <c r="C5" s="6" t="s">
        <v>9</v>
      </c>
      <c r="D5" s="7">
        <v>50</v>
      </c>
      <c r="E5" s="8">
        <v>35</v>
      </c>
      <c r="F5" s="5">
        <f t="shared" ref="F5:F13" si="1">E5*D5</f>
        <v>1750</v>
      </c>
      <c r="G5" s="12" t="s">
        <v>30</v>
      </c>
      <c r="M5" s="10"/>
      <c r="N5" s="10"/>
    </row>
    <row r="6" spans="1:14" ht="24.95" customHeight="1">
      <c r="A6" s="4">
        <v>3</v>
      </c>
      <c r="B6" s="11" t="s">
        <v>14</v>
      </c>
      <c r="C6" s="6" t="s">
        <v>9</v>
      </c>
      <c r="D6" s="7">
        <v>50</v>
      </c>
      <c r="E6" s="8">
        <v>45</v>
      </c>
      <c r="F6" s="5">
        <f t="shared" si="1"/>
        <v>2250</v>
      </c>
      <c r="G6" s="12" t="s">
        <v>31</v>
      </c>
      <c r="M6" s="10"/>
      <c r="N6" s="10"/>
    </row>
    <row r="7" spans="1:14" ht="24.95" customHeight="1">
      <c r="A7" s="4">
        <v>4</v>
      </c>
      <c r="B7" s="11" t="s">
        <v>16</v>
      </c>
      <c r="C7" s="6" t="s">
        <v>9</v>
      </c>
      <c r="D7" s="7">
        <v>60</v>
      </c>
      <c r="E7" s="8">
        <v>50</v>
      </c>
      <c r="F7" s="5">
        <f t="shared" si="1"/>
        <v>3000</v>
      </c>
      <c r="G7" s="12" t="s">
        <v>32</v>
      </c>
      <c r="M7" s="10"/>
      <c r="N7" s="10"/>
    </row>
    <row r="8" spans="1:14" ht="24.95" customHeight="1">
      <c r="A8" s="4">
        <v>5</v>
      </c>
      <c r="B8" s="11" t="s">
        <v>13</v>
      </c>
      <c r="C8" s="6" t="s">
        <v>9</v>
      </c>
      <c r="D8" s="7">
        <v>50</v>
      </c>
      <c r="E8" s="8">
        <v>120</v>
      </c>
      <c r="F8" s="5">
        <f t="shared" si="1"/>
        <v>6000</v>
      </c>
      <c r="G8" s="12" t="s">
        <v>36</v>
      </c>
      <c r="M8" s="10"/>
      <c r="N8" s="10"/>
    </row>
    <row r="9" spans="1:14" ht="24.95" customHeight="1">
      <c r="A9" s="4">
        <v>6</v>
      </c>
      <c r="B9" s="11" t="s">
        <v>17</v>
      </c>
      <c r="C9" s="6" t="s">
        <v>10</v>
      </c>
      <c r="D9" s="7">
        <v>1</v>
      </c>
      <c r="E9" s="8">
        <v>800</v>
      </c>
      <c r="F9" s="5">
        <f t="shared" si="1"/>
        <v>800</v>
      </c>
      <c r="G9" s="12" t="s">
        <v>33</v>
      </c>
      <c r="M9" s="10"/>
      <c r="N9" s="10"/>
    </row>
    <row r="10" spans="1:14" ht="34.5" customHeight="1">
      <c r="A10" s="4">
        <v>7</v>
      </c>
      <c r="B10" s="11" t="s">
        <v>18</v>
      </c>
      <c r="C10" s="6" t="s">
        <v>19</v>
      </c>
      <c r="D10" s="7">
        <v>2</v>
      </c>
      <c r="E10" s="8">
        <v>500</v>
      </c>
      <c r="F10" s="5">
        <f t="shared" si="1"/>
        <v>1000</v>
      </c>
      <c r="G10" s="12" t="s">
        <v>39</v>
      </c>
      <c r="M10" s="10"/>
      <c r="N10" s="10"/>
    </row>
    <row r="11" spans="1:14" ht="24.95" customHeight="1">
      <c r="A11" s="4">
        <v>8</v>
      </c>
      <c r="B11" s="11" t="s">
        <v>25</v>
      </c>
      <c r="C11" s="6" t="s">
        <v>10</v>
      </c>
      <c r="D11" s="7">
        <v>1</v>
      </c>
      <c r="E11" s="8">
        <v>1500</v>
      </c>
      <c r="F11" s="5">
        <f t="shared" si="1"/>
        <v>1500</v>
      </c>
      <c r="G11" s="12" t="s">
        <v>34</v>
      </c>
      <c r="M11" s="10"/>
      <c r="N11" s="10"/>
    </row>
    <row r="12" spans="1:14" ht="24.95" customHeight="1">
      <c r="A12" s="4">
        <v>9</v>
      </c>
      <c r="B12" s="11" t="s">
        <v>20</v>
      </c>
      <c r="C12" s="6" t="s">
        <v>10</v>
      </c>
      <c r="D12" s="7">
        <v>1</v>
      </c>
      <c r="E12" s="8">
        <v>1000</v>
      </c>
      <c r="F12" s="5">
        <f t="shared" si="1"/>
        <v>1000</v>
      </c>
      <c r="G12" s="12" t="s">
        <v>35</v>
      </c>
      <c r="M12" s="10"/>
      <c r="N12" s="10"/>
    </row>
    <row r="13" spans="1:14" ht="24.95" customHeight="1">
      <c r="A13" s="4">
        <v>10</v>
      </c>
      <c r="B13" s="11" t="s">
        <v>37</v>
      </c>
      <c r="C13" s="6" t="s">
        <v>10</v>
      </c>
      <c r="D13" s="7">
        <v>1</v>
      </c>
      <c r="E13" s="8">
        <v>500</v>
      </c>
      <c r="F13" s="5">
        <f t="shared" si="1"/>
        <v>500</v>
      </c>
      <c r="G13" s="12" t="s">
        <v>38</v>
      </c>
      <c r="M13" s="10"/>
      <c r="N13" s="10"/>
    </row>
    <row r="14" spans="1:14" ht="16.5" customHeight="1">
      <c r="A14" s="2"/>
      <c r="B14" s="2"/>
      <c r="C14" s="2"/>
      <c r="D14" s="2"/>
      <c r="E14" s="2"/>
      <c r="F14" s="2"/>
      <c r="G14" s="3"/>
    </row>
    <row r="15" spans="1:14" ht="24.95" customHeight="1">
      <c r="A15" s="2"/>
      <c r="B15" s="2" t="s">
        <v>26</v>
      </c>
      <c r="C15" s="2"/>
      <c r="D15" s="2"/>
      <c r="E15" s="2"/>
      <c r="F15" s="9">
        <f>SUM(F4:F14)</f>
        <v>18300</v>
      </c>
      <c r="G15" s="3"/>
    </row>
    <row r="16" spans="1:14" ht="24.95" customHeight="1">
      <c r="A16" s="2" t="s">
        <v>27</v>
      </c>
      <c r="B16" s="2" t="s">
        <v>21</v>
      </c>
      <c r="C16" s="2"/>
      <c r="D16" s="2"/>
      <c r="E16" s="2"/>
      <c r="F16" s="2"/>
      <c r="G16" s="3"/>
    </row>
    <row r="17" spans="1:14" ht="33.75" customHeight="1">
      <c r="A17" s="4">
        <v>1</v>
      </c>
      <c r="B17" s="11" t="s">
        <v>22</v>
      </c>
      <c r="C17" s="6" t="s">
        <v>10</v>
      </c>
      <c r="D17" s="7">
        <v>1</v>
      </c>
      <c r="E17" s="8">
        <v>1600</v>
      </c>
      <c r="F17" s="5">
        <f t="shared" ref="F17:F20" si="2">E17*D17</f>
        <v>1600</v>
      </c>
      <c r="G17" s="12" t="s">
        <v>28</v>
      </c>
      <c r="M17" s="10"/>
      <c r="N17" s="10"/>
    </row>
    <row r="18" spans="1:14" ht="37.5" customHeight="1">
      <c r="A18" s="4">
        <v>2</v>
      </c>
      <c r="B18" s="11" t="s">
        <v>42</v>
      </c>
      <c r="C18" s="6" t="s">
        <v>43</v>
      </c>
      <c r="D18" s="7">
        <v>1</v>
      </c>
      <c r="E18" s="8">
        <v>800</v>
      </c>
      <c r="F18" s="5">
        <f t="shared" si="2"/>
        <v>800</v>
      </c>
      <c r="G18" s="12" t="s">
        <v>44</v>
      </c>
      <c r="M18" s="10"/>
      <c r="N18" s="10"/>
    </row>
    <row r="19" spans="1:14" ht="33.75" customHeight="1">
      <c r="A19" s="4">
        <v>3</v>
      </c>
      <c r="B19" s="11" t="s">
        <v>23</v>
      </c>
      <c r="C19" s="6" t="s">
        <v>24</v>
      </c>
      <c r="D19" s="7">
        <v>55</v>
      </c>
      <c r="E19" s="8">
        <v>120</v>
      </c>
      <c r="F19" s="5">
        <f t="shared" si="2"/>
        <v>6600</v>
      </c>
      <c r="G19" s="12" t="s">
        <v>48</v>
      </c>
      <c r="M19" s="10"/>
      <c r="N19" s="10"/>
    </row>
    <row r="20" spans="1:14" ht="24.95" customHeight="1">
      <c r="A20" s="4">
        <v>4</v>
      </c>
      <c r="B20" s="11" t="s">
        <v>25</v>
      </c>
      <c r="C20" s="6" t="s">
        <v>10</v>
      </c>
      <c r="D20" s="7">
        <v>1</v>
      </c>
      <c r="E20" s="8">
        <v>600</v>
      </c>
      <c r="F20" s="5">
        <f t="shared" si="2"/>
        <v>600</v>
      </c>
      <c r="G20" s="12" t="s">
        <v>45</v>
      </c>
      <c r="M20" s="10"/>
      <c r="N20" s="10"/>
    </row>
    <row r="21" spans="1:14" ht="24.95" customHeight="1">
      <c r="A21" s="4"/>
      <c r="B21" s="11"/>
      <c r="C21" s="6"/>
      <c r="D21" s="7"/>
      <c r="E21" s="8"/>
      <c r="F21" s="5"/>
      <c r="G21" s="12"/>
      <c r="M21" s="10"/>
      <c r="N21" s="10"/>
    </row>
    <row r="22" spans="1:14" ht="24.95" customHeight="1">
      <c r="A22" s="2"/>
      <c r="B22" s="2" t="s">
        <v>26</v>
      </c>
      <c r="C22" s="2"/>
      <c r="D22" s="2"/>
      <c r="E22" s="2"/>
      <c r="F22" s="9">
        <f>SUM(F17:F21)</f>
        <v>9600</v>
      </c>
      <c r="G22" s="3"/>
    </row>
    <row r="23" spans="1:14" ht="13.5" customHeight="1">
      <c r="A23" s="2"/>
      <c r="B23" s="2"/>
      <c r="C23" s="2"/>
      <c r="D23" s="2"/>
      <c r="E23" s="2"/>
      <c r="F23" s="9"/>
      <c r="G23" s="3"/>
    </row>
    <row r="24" spans="1:14" ht="24.95" customHeight="1">
      <c r="A24" s="2" t="s">
        <v>29</v>
      </c>
      <c r="B24" s="2" t="s">
        <v>41</v>
      </c>
      <c r="C24" s="2"/>
      <c r="D24" s="13">
        <v>0.05</v>
      </c>
      <c r="E24" s="2"/>
      <c r="F24" s="9">
        <f>D24*(F22+F15)</f>
        <v>1395</v>
      </c>
      <c r="G24" s="3"/>
    </row>
    <row r="25" spans="1:14" ht="12.75" customHeight="1">
      <c r="A25" s="2"/>
      <c r="B25" s="2"/>
      <c r="C25" s="2"/>
      <c r="D25" s="2"/>
      <c r="E25" s="2"/>
      <c r="F25" s="9"/>
      <c r="G25" s="3"/>
    </row>
    <row r="26" spans="1:14" ht="24.95" customHeight="1">
      <c r="A26" s="2" t="s">
        <v>40</v>
      </c>
      <c r="B26" s="2" t="s">
        <v>8</v>
      </c>
      <c r="C26" s="2"/>
      <c r="D26" s="2"/>
      <c r="E26" s="2"/>
      <c r="F26" s="9">
        <f>F24+F22+F15</f>
        <v>29295</v>
      </c>
      <c r="G26" s="3"/>
    </row>
    <row r="27" spans="1:14" ht="65.25" customHeight="1">
      <c r="A27" s="19" t="s">
        <v>50</v>
      </c>
      <c r="B27" s="20"/>
      <c r="C27" s="20"/>
      <c r="D27" s="20"/>
      <c r="E27" s="20"/>
      <c r="F27" s="20"/>
      <c r="G27" s="20"/>
    </row>
    <row r="28" spans="1:14" ht="9" hidden="1" customHeight="1">
      <c r="A28" s="20"/>
      <c r="B28" s="20"/>
      <c r="C28" s="20"/>
      <c r="D28" s="20"/>
      <c r="E28" s="20"/>
      <c r="F28" s="20"/>
      <c r="G28" s="20"/>
    </row>
    <row r="29" spans="1:14" ht="27" customHeight="1">
      <c r="E29" s="21" t="s">
        <v>49</v>
      </c>
      <c r="F29" s="21"/>
      <c r="G29" s="21"/>
    </row>
  </sheetData>
  <mergeCells count="3">
    <mergeCell ref="A1:G1"/>
    <mergeCell ref="A27:G28"/>
    <mergeCell ref="E29:G29"/>
  </mergeCells>
  <phoneticPr fontId="4" type="noConversion"/>
  <printOptions horizontalCentered="1" gridLines="1"/>
  <pageMargins left="0.19685039370078741" right="0.19685039370078741" top="0.39370078740157483" bottom="0.39370078740157483" header="0.51181102362204722" footer="0.51181102362204722"/>
  <pageSetup paperSize="9" scale="9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18" sqref="B18"/>
    </sheetView>
  </sheetViews>
  <sheetFormatPr defaultColWidth="9" defaultRowHeight="14.25"/>
  <cols>
    <col min="2" max="2" width="26.25" customWidth="1"/>
    <col min="5" max="5" width="10.625" customWidth="1"/>
    <col min="6" max="6" width="11" customWidth="1"/>
    <col min="7" max="7" width="23.375" customWidth="1"/>
  </cols>
  <sheetData>
    <row r="1" spans="1:7" ht="22.5">
      <c r="A1" s="18" t="s">
        <v>51</v>
      </c>
      <c r="B1" s="18"/>
      <c r="C1" s="18"/>
      <c r="D1" s="18"/>
      <c r="E1" s="18"/>
      <c r="F1" s="18"/>
      <c r="G1" s="18"/>
    </row>
    <row r="2" spans="1:7" ht="28.5">
      <c r="A2" s="2" t="s">
        <v>0</v>
      </c>
      <c r="B2" s="2" t="s">
        <v>1</v>
      </c>
      <c r="C2" s="2" t="s">
        <v>3</v>
      </c>
      <c r="D2" s="2" t="s">
        <v>2</v>
      </c>
      <c r="E2" s="2" t="s">
        <v>6</v>
      </c>
      <c r="F2" s="2" t="s">
        <v>4</v>
      </c>
      <c r="G2" s="3" t="s">
        <v>5</v>
      </c>
    </row>
    <row r="3" spans="1:7" ht="37.5" customHeight="1">
      <c r="A3" s="4">
        <v>1</v>
      </c>
      <c r="B3" s="11" t="s">
        <v>46</v>
      </c>
      <c r="C3" s="6" t="s">
        <v>10</v>
      </c>
      <c r="D3" s="7">
        <v>1</v>
      </c>
      <c r="E3" s="8">
        <v>500</v>
      </c>
      <c r="F3" s="5">
        <f t="shared" ref="F3:F12" si="0">E3*D3</f>
        <v>500</v>
      </c>
      <c r="G3" s="12" t="s">
        <v>47</v>
      </c>
    </row>
    <row r="4" spans="1:7" ht="39" customHeight="1">
      <c r="A4" s="4">
        <v>2</v>
      </c>
      <c r="B4" s="11" t="s">
        <v>12</v>
      </c>
      <c r="C4" s="6" t="s">
        <v>9</v>
      </c>
      <c r="D4" s="7">
        <v>50</v>
      </c>
      <c r="E4" s="8">
        <v>35</v>
      </c>
      <c r="F4" s="5">
        <f t="shared" si="0"/>
        <v>1750</v>
      </c>
      <c r="G4" s="12" t="s">
        <v>30</v>
      </c>
    </row>
    <row r="5" spans="1:7">
      <c r="A5" s="4">
        <v>3</v>
      </c>
      <c r="B5" s="11" t="s">
        <v>14</v>
      </c>
      <c r="C5" s="6" t="s">
        <v>9</v>
      </c>
      <c r="D5" s="7">
        <v>50</v>
      </c>
      <c r="E5" s="8">
        <v>45</v>
      </c>
      <c r="F5" s="5">
        <f t="shared" si="0"/>
        <v>2250</v>
      </c>
      <c r="G5" s="12" t="s">
        <v>31</v>
      </c>
    </row>
    <row r="6" spans="1:7">
      <c r="A6" s="4">
        <v>4</v>
      </c>
      <c r="B6" s="11" t="s">
        <v>16</v>
      </c>
      <c r="C6" s="6" t="s">
        <v>9</v>
      </c>
      <c r="D6" s="7">
        <v>60</v>
      </c>
      <c r="E6" s="8">
        <v>50</v>
      </c>
      <c r="F6" s="5">
        <f t="shared" si="0"/>
        <v>3000</v>
      </c>
      <c r="G6" s="12" t="s">
        <v>32</v>
      </c>
    </row>
    <row r="7" spans="1:7">
      <c r="A7" s="4">
        <v>5</v>
      </c>
      <c r="B7" s="11" t="s">
        <v>13</v>
      </c>
      <c r="C7" s="6" t="s">
        <v>9</v>
      </c>
      <c r="D7" s="7">
        <v>50</v>
      </c>
      <c r="E7" s="8">
        <v>120</v>
      </c>
      <c r="F7" s="5">
        <f t="shared" si="0"/>
        <v>6000</v>
      </c>
      <c r="G7" s="12" t="s">
        <v>36</v>
      </c>
    </row>
    <row r="8" spans="1:7">
      <c r="A8" s="4">
        <v>6</v>
      </c>
      <c r="B8" s="11" t="s">
        <v>17</v>
      </c>
      <c r="C8" s="6" t="s">
        <v>10</v>
      </c>
      <c r="D8" s="7">
        <v>1</v>
      </c>
      <c r="E8" s="8">
        <v>800</v>
      </c>
      <c r="F8" s="5">
        <f t="shared" si="0"/>
        <v>800</v>
      </c>
      <c r="G8" s="12" t="s">
        <v>33</v>
      </c>
    </row>
    <row r="9" spans="1:7" ht="53.25" customHeight="1">
      <c r="A9" s="4">
        <v>7</v>
      </c>
      <c r="B9" s="11" t="s">
        <v>18</v>
      </c>
      <c r="C9" s="6" t="s">
        <v>19</v>
      </c>
      <c r="D9" s="7">
        <v>2</v>
      </c>
      <c r="E9" s="8">
        <v>500</v>
      </c>
      <c r="F9" s="5">
        <f t="shared" si="0"/>
        <v>1000</v>
      </c>
      <c r="G9" s="12" t="s">
        <v>39</v>
      </c>
    </row>
    <row r="10" spans="1:7" ht="33" customHeight="1">
      <c r="A10" s="4">
        <v>8</v>
      </c>
      <c r="B10" s="11" t="s">
        <v>25</v>
      </c>
      <c r="C10" s="6" t="s">
        <v>10</v>
      </c>
      <c r="D10" s="7">
        <v>1</v>
      </c>
      <c r="E10" s="8">
        <v>1500</v>
      </c>
      <c r="F10" s="5">
        <f t="shared" si="0"/>
        <v>1500</v>
      </c>
      <c r="G10" s="12" t="s">
        <v>34</v>
      </c>
    </row>
    <row r="11" spans="1:7" ht="32.25" customHeight="1">
      <c r="A11" s="4">
        <v>9</v>
      </c>
      <c r="B11" s="11" t="s">
        <v>20</v>
      </c>
      <c r="C11" s="6" t="s">
        <v>10</v>
      </c>
      <c r="D11" s="7">
        <v>1</v>
      </c>
      <c r="E11" s="8">
        <v>1000</v>
      </c>
      <c r="F11" s="5">
        <f t="shared" si="0"/>
        <v>1000</v>
      </c>
      <c r="G11" s="12" t="s">
        <v>35</v>
      </c>
    </row>
    <row r="12" spans="1:7">
      <c r="A12" s="4">
        <v>10</v>
      </c>
      <c r="B12" s="11" t="s">
        <v>37</v>
      </c>
      <c r="C12" s="6" t="s">
        <v>10</v>
      </c>
      <c r="D12" s="7">
        <v>1</v>
      </c>
      <c r="E12" s="8">
        <v>500</v>
      </c>
      <c r="F12" s="5">
        <f t="shared" si="0"/>
        <v>500</v>
      </c>
      <c r="G12" s="12" t="s">
        <v>38</v>
      </c>
    </row>
    <row r="13" spans="1:7" ht="24" customHeight="1">
      <c r="A13" s="14"/>
      <c r="B13" s="16" t="s">
        <v>53</v>
      </c>
      <c r="C13" s="14"/>
      <c r="D13" s="14"/>
      <c r="E13" s="14"/>
      <c r="F13" s="15">
        <f>SUM(F3:F12)</f>
        <v>18300</v>
      </c>
      <c r="G13" s="14"/>
    </row>
  </sheetData>
  <mergeCells count="1">
    <mergeCell ref="A1:G1"/>
  </mergeCells>
  <phoneticPr fontId="4"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L9" sqref="L9"/>
    </sheetView>
  </sheetViews>
  <sheetFormatPr defaultColWidth="9" defaultRowHeight="14.25"/>
  <cols>
    <col min="2" max="2" width="26.25" customWidth="1"/>
    <col min="5" max="5" width="10.625" customWidth="1"/>
    <col min="6" max="6" width="11" customWidth="1"/>
    <col min="7" max="7" width="23.375" customWidth="1"/>
  </cols>
  <sheetData>
    <row r="1" spans="1:7" ht="22.5">
      <c r="A1" s="18" t="s">
        <v>51</v>
      </c>
      <c r="B1" s="18"/>
      <c r="C1" s="18"/>
      <c r="D1" s="18"/>
      <c r="E1" s="18"/>
      <c r="F1" s="18"/>
      <c r="G1" s="18"/>
    </row>
    <row r="2" spans="1:7" ht="28.5">
      <c r="A2" s="2" t="s">
        <v>0</v>
      </c>
      <c r="B2" s="2" t="s">
        <v>1</v>
      </c>
      <c r="C2" s="2" t="s">
        <v>3</v>
      </c>
      <c r="D2" s="2" t="s">
        <v>2</v>
      </c>
      <c r="E2" s="2" t="s">
        <v>6</v>
      </c>
      <c r="F2" s="2" t="s">
        <v>4</v>
      </c>
      <c r="G2" s="3" t="s">
        <v>5</v>
      </c>
    </row>
    <row r="3" spans="1:7" ht="37.5" customHeight="1">
      <c r="A3" s="4">
        <v>1</v>
      </c>
      <c r="B3" s="11" t="s">
        <v>46</v>
      </c>
      <c r="C3" s="6" t="s">
        <v>10</v>
      </c>
      <c r="D3" s="7">
        <v>1</v>
      </c>
      <c r="E3" s="8">
        <v>500</v>
      </c>
      <c r="F3" s="5">
        <f t="shared" ref="F3:F12" si="0">E3*D3</f>
        <v>500</v>
      </c>
      <c r="G3" s="12" t="s">
        <v>47</v>
      </c>
    </row>
    <row r="4" spans="1:7" ht="39" customHeight="1">
      <c r="A4" s="4">
        <v>2</v>
      </c>
      <c r="B4" s="11" t="s">
        <v>12</v>
      </c>
      <c r="C4" s="6" t="s">
        <v>9</v>
      </c>
      <c r="D4" s="7">
        <v>50</v>
      </c>
      <c r="E4" s="8">
        <v>35</v>
      </c>
      <c r="F4" s="5">
        <f t="shared" si="0"/>
        <v>1750</v>
      </c>
      <c r="G4" s="12" t="s">
        <v>30</v>
      </c>
    </row>
    <row r="5" spans="1:7">
      <c r="A5" s="4">
        <v>3</v>
      </c>
      <c r="B5" s="11" t="s">
        <v>14</v>
      </c>
      <c r="C5" s="6" t="s">
        <v>9</v>
      </c>
      <c r="D5" s="7">
        <v>50</v>
      </c>
      <c r="E5" s="8">
        <v>45</v>
      </c>
      <c r="F5" s="5">
        <f t="shared" si="0"/>
        <v>2250</v>
      </c>
      <c r="G5" s="12" t="s">
        <v>31</v>
      </c>
    </row>
    <row r="6" spans="1:7">
      <c r="A6" s="4">
        <v>4</v>
      </c>
      <c r="B6" s="11" t="s">
        <v>16</v>
      </c>
      <c r="C6" s="6" t="s">
        <v>9</v>
      </c>
      <c r="D6" s="7">
        <v>60</v>
      </c>
      <c r="E6" s="8">
        <v>50</v>
      </c>
      <c r="F6" s="5">
        <f t="shared" si="0"/>
        <v>3000</v>
      </c>
      <c r="G6" s="12" t="s">
        <v>32</v>
      </c>
    </row>
    <row r="7" spans="1:7">
      <c r="A7" s="4">
        <v>5</v>
      </c>
      <c r="B7" s="11" t="s">
        <v>13</v>
      </c>
      <c r="C7" s="6" t="s">
        <v>9</v>
      </c>
      <c r="D7" s="7">
        <v>50</v>
      </c>
      <c r="E7" s="8">
        <v>120</v>
      </c>
      <c r="F7" s="5">
        <f t="shared" si="0"/>
        <v>6000</v>
      </c>
      <c r="G7" s="12" t="s">
        <v>36</v>
      </c>
    </row>
    <row r="8" spans="1:7">
      <c r="A8" s="4">
        <v>6</v>
      </c>
      <c r="B8" s="11" t="s">
        <v>17</v>
      </c>
      <c r="C8" s="6" t="s">
        <v>10</v>
      </c>
      <c r="D8" s="7">
        <v>1</v>
      </c>
      <c r="E8" s="8">
        <v>800</v>
      </c>
      <c r="F8" s="5">
        <f t="shared" si="0"/>
        <v>800</v>
      </c>
      <c r="G8" s="12" t="s">
        <v>33</v>
      </c>
    </row>
    <row r="9" spans="1:7" ht="53.25" customHeight="1">
      <c r="A9" s="4">
        <v>7</v>
      </c>
      <c r="B9" s="11" t="s">
        <v>18</v>
      </c>
      <c r="C9" s="6" t="s">
        <v>19</v>
      </c>
      <c r="D9" s="7">
        <v>2</v>
      </c>
      <c r="E9" s="8">
        <v>500</v>
      </c>
      <c r="F9" s="5">
        <f t="shared" si="0"/>
        <v>1000</v>
      </c>
      <c r="G9" s="12" t="s">
        <v>39</v>
      </c>
    </row>
    <row r="10" spans="1:7" ht="33" customHeight="1">
      <c r="A10" s="4">
        <v>8</v>
      </c>
      <c r="B10" s="11" t="s">
        <v>25</v>
      </c>
      <c r="C10" s="6" t="s">
        <v>10</v>
      </c>
      <c r="D10" s="7">
        <v>1</v>
      </c>
      <c r="E10" s="8">
        <v>1500</v>
      </c>
      <c r="F10" s="5">
        <f t="shared" si="0"/>
        <v>1500</v>
      </c>
      <c r="G10" s="12" t="s">
        <v>34</v>
      </c>
    </row>
    <row r="11" spans="1:7" ht="32.25" customHeight="1">
      <c r="A11" s="4">
        <v>9</v>
      </c>
      <c r="B11" s="11" t="s">
        <v>20</v>
      </c>
      <c r="C11" s="6" t="s">
        <v>10</v>
      </c>
      <c r="D11" s="7">
        <v>1</v>
      </c>
      <c r="E11" s="8">
        <v>1000</v>
      </c>
      <c r="F11" s="5">
        <f t="shared" si="0"/>
        <v>1000</v>
      </c>
      <c r="G11" s="12" t="s">
        <v>35</v>
      </c>
    </row>
    <row r="12" spans="1:7">
      <c r="A12" s="4">
        <v>10</v>
      </c>
      <c r="B12" s="11" t="s">
        <v>37</v>
      </c>
      <c r="C12" s="6" t="s">
        <v>10</v>
      </c>
      <c r="D12" s="7">
        <v>1</v>
      </c>
      <c r="E12" s="8">
        <v>500</v>
      </c>
      <c r="F12" s="5">
        <f t="shared" si="0"/>
        <v>500</v>
      </c>
      <c r="G12" s="12" t="s">
        <v>38</v>
      </c>
    </row>
    <row r="13" spans="1:7" ht="24" customHeight="1">
      <c r="A13" s="14"/>
      <c r="B13" s="16" t="s">
        <v>53</v>
      </c>
      <c r="C13" s="14"/>
      <c r="D13" s="14"/>
      <c r="E13" s="14"/>
      <c r="F13" s="15">
        <f>SUM(F3:F12)</f>
        <v>18300</v>
      </c>
      <c r="G13" s="14"/>
    </row>
  </sheetData>
  <mergeCells count="1">
    <mergeCell ref="A1:G1"/>
  </mergeCells>
  <phoneticPr fontId="4" type="noConversion"/>
  <pageMargins left="0.75" right="0.75" top="1" bottom="1" header="0.5" footer="0.5"/>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7" workbookViewId="0">
      <selection activeCell="G18" sqref="G18"/>
    </sheetView>
  </sheetViews>
  <sheetFormatPr defaultColWidth="9" defaultRowHeight="14.25"/>
  <cols>
    <col min="1" max="1" width="7.375" customWidth="1"/>
    <col min="2" max="2" width="32.375" style="17" customWidth="1"/>
    <col min="4" max="4" width="6.5" customWidth="1"/>
    <col min="5" max="5" width="9.5" bestFit="1" customWidth="1"/>
    <col min="6" max="6" width="12.375" customWidth="1"/>
    <col min="7" max="7" width="26.375" style="17" customWidth="1"/>
  </cols>
  <sheetData>
    <row r="1" spans="1:7" ht="22.5">
      <c r="A1" s="18" t="s">
        <v>56</v>
      </c>
      <c r="B1" s="18"/>
      <c r="C1" s="18"/>
      <c r="D1" s="18"/>
      <c r="E1" s="18"/>
      <c r="F1" s="18"/>
      <c r="G1" s="18"/>
    </row>
    <row r="2" spans="1:7" ht="30" customHeight="1">
      <c r="A2" s="2" t="s">
        <v>0</v>
      </c>
      <c r="B2" s="2" t="s">
        <v>1</v>
      </c>
      <c r="C2" s="2" t="s">
        <v>3</v>
      </c>
      <c r="D2" s="2" t="s">
        <v>2</v>
      </c>
      <c r="E2" s="2" t="s">
        <v>6</v>
      </c>
      <c r="F2" s="2" t="s">
        <v>57</v>
      </c>
      <c r="G2" s="3" t="s">
        <v>5</v>
      </c>
    </row>
    <row r="3" spans="1:7" ht="24.95" customHeight="1">
      <c r="A3" s="2" t="s">
        <v>7</v>
      </c>
      <c r="B3" s="22" t="s">
        <v>52</v>
      </c>
      <c r="C3" s="23"/>
      <c r="D3" s="23"/>
      <c r="E3" s="23"/>
      <c r="F3" s="23"/>
      <c r="G3" s="24"/>
    </row>
    <row r="4" spans="1:7" ht="36" customHeight="1">
      <c r="A4" s="4">
        <v>1</v>
      </c>
      <c r="B4" s="26" t="s">
        <v>46</v>
      </c>
      <c r="C4" s="6" t="s">
        <v>10</v>
      </c>
      <c r="D4" s="7">
        <v>1</v>
      </c>
      <c r="E4" s="8"/>
      <c r="F4" s="5"/>
      <c r="G4" s="25" t="s">
        <v>47</v>
      </c>
    </row>
    <row r="5" spans="1:7" ht="33" customHeight="1">
      <c r="A5" s="4">
        <v>2</v>
      </c>
      <c r="B5" s="26" t="s">
        <v>12</v>
      </c>
      <c r="C5" s="6" t="s">
        <v>9</v>
      </c>
      <c r="D5" s="7">
        <v>50</v>
      </c>
      <c r="E5" s="8"/>
      <c r="F5" s="5"/>
      <c r="G5" s="25" t="s">
        <v>30</v>
      </c>
    </row>
    <row r="6" spans="1:7" ht="24.95" customHeight="1">
      <c r="A6" s="4">
        <v>3</v>
      </c>
      <c r="B6" s="26" t="s">
        <v>14</v>
      </c>
      <c r="C6" s="6" t="s">
        <v>9</v>
      </c>
      <c r="D6" s="7">
        <v>50</v>
      </c>
      <c r="E6" s="8"/>
      <c r="F6" s="5"/>
      <c r="G6" s="25" t="s">
        <v>31</v>
      </c>
    </row>
    <row r="7" spans="1:7" ht="24.95" customHeight="1">
      <c r="A7" s="4">
        <v>4</v>
      </c>
      <c r="B7" s="26" t="s">
        <v>16</v>
      </c>
      <c r="C7" s="6" t="s">
        <v>9</v>
      </c>
      <c r="D7" s="7">
        <v>60</v>
      </c>
      <c r="E7" s="8"/>
      <c r="F7" s="5"/>
      <c r="G7" s="25" t="s">
        <v>32</v>
      </c>
    </row>
    <row r="8" spans="1:7" ht="24.95" customHeight="1">
      <c r="A8" s="4">
        <v>5</v>
      </c>
      <c r="B8" s="26" t="s">
        <v>13</v>
      </c>
      <c r="C8" s="6" t="s">
        <v>9</v>
      </c>
      <c r="D8" s="7">
        <v>50</v>
      </c>
      <c r="E8" s="8"/>
      <c r="F8" s="5"/>
      <c r="G8" s="25" t="s">
        <v>36</v>
      </c>
    </row>
    <row r="9" spans="1:7" ht="24.95" customHeight="1">
      <c r="A9" s="4">
        <v>6</v>
      </c>
      <c r="B9" s="26" t="s">
        <v>17</v>
      </c>
      <c r="C9" s="6" t="s">
        <v>10</v>
      </c>
      <c r="D9" s="7">
        <v>1</v>
      </c>
      <c r="E9" s="8"/>
      <c r="F9" s="5"/>
      <c r="G9" s="25" t="s">
        <v>33</v>
      </c>
    </row>
    <row r="10" spans="1:7" ht="24.95" customHeight="1">
      <c r="A10" s="4">
        <v>7</v>
      </c>
      <c r="B10" s="26" t="s">
        <v>18</v>
      </c>
      <c r="C10" s="6" t="s">
        <v>19</v>
      </c>
      <c r="D10" s="7">
        <v>2</v>
      </c>
      <c r="E10" s="8"/>
      <c r="F10" s="5"/>
      <c r="G10" s="28" t="s">
        <v>39</v>
      </c>
    </row>
    <row r="11" spans="1:7" ht="24.95" customHeight="1">
      <c r="A11" s="4">
        <v>8</v>
      </c>
      <c r="B11" s="26" t="s">
        <v>25</v>
      </c>
      <c r="C11" s="6" t="s">
        <v>10</v>
      </c>
      <c r="D11" s="7">
        <v>1</v>
      </c>
      <c r="E11" s="8"/>
      <c r="F11" s="5"/>
      <c r="G11" s="25" t="s">
        <v>34</v>
      </c>
    </row>
    <row r="12" spans="1:7" ht="24.95" customHeight="1">
      <c r="A12" s="4">
        <v>9</v>
      </c>
      <c r="B12" s="26" t="s">
        <v>20</v>
      </c>
      <c r="C12" s="6" t="s">
        <v>10</v>
      </c>
      <c r="D12" s="7">
        <v>1</v>
      </c>
      <c r="E12" s="8"/>
      <c r="F12" s="5"/>
      <c r="G12" s="25" t="s">
        <v>35</v>
      </c>
    </row>
    <row r="13" spans="1:7" ht="24.95" customHeight="1">
      <c r="A13" s="4">
        <v>10</v>
      </c>
      <c r="B13" s="26" t="s">
        <v>37</v>
      </c>
      <c r="C13" s="6" t="s">
        <v>10</v>
      </c>
      <c r="D13" s="7">
        <v>1</v>
      </c>
      <c r="E13" s="8"/>
      <c r="F13" s="5"/>
      <c r="G13" s="25" t="s">
        <v>38</v>
      </c>
    </row>
    <row r="14" spans="1:7" ht="24.95" customHeight="1">
      <c r="A14" s="2"/>
      <c r="B14" s="2" t="s">
        <v>26</v>
      </c>
      <c r="C14" s="2"/>
      <c r="D14" s="2"/>
      <c r="E14" s="2"/>
      <c r="F14" s="9">
        <f>SUM(F4:F13)</f>
        <v>0</v>
      </c>
      <c r="G14" s="3"/>
    </row>
    <row r="15" spans="1:7" ht="24.95" customHeight="1">
      <c r="A15" s="2" t="s">
        <v>27</v>
      </c>
      <c r="B15" s="22" t="s">
        <v>21</v>
      </c>
      <c r="C15" s="23"/>
      <c r="D15" s="23"/>
      <c r="E15" s="23"/>
      <c r="F15" s="23"/>
      <c r="G15" s="24"/>
    </row>
    <row r="16" spans="1:7" ht="24.95" customHeight="1">
      <c r="A16" s="4">
        <v>1</v>
      </c>
      <c r="B16" s="26" t="s">
        <v>22</v>
      </c>
      <c r="C16" s="6" t="s">
        <v>10</v>
      </c>
      <c r="D16" s="7">
        <v>1</v>
      </c>
      <c r="E16" s="8"/>
      <c r="F16" s="5"/>
      <c r="G16" s="25" t="s">
        <v>28</v>
      </c>
    </row>
    <row r="17" spans="1:7" ht="24.95" customHeight="1">
      <c r="A17" s="4">
        <v>2</v>
      </c>
      <c r="B17" s="26" t="s">
        <v>42</v>
      </c>
      <c r="C17" s="6" t="s">
        <v>10</v>
      </c>
      <c r="D17" s="7">
        <v>1</v>
      </c>
      <c r="E17" s="8"/>
      <c r="F17" s="5"/>
      <c r="G17" s="25" t="s">
        <v>44</v>
      </c>
    </row>
    <row r="18" spans="1:7" ht="24.95" customHeight="1">
      <c r="A18" s="4">
        <v>3</v>
      </c>
      <c r="B18" s="26" t="s">
        <v>23</v>
      </c>
      <c r="C18" s="6" t="s">
        <v>9</v>
      </c>
      <c r="D18" s="7">
        <v>55</v>
      </c>
      <c r="E18" s="8"/>
      <c r="F18" s="5"/>
      <c r="G18" s="28" t="s">
        <v>48</v>
      </c>
    </row>
    <row r="19" spans="1:7" ht="24.95" customHeight="1">
      <c r="A19" s="4">
        <v>4</v>
      </c>
      <c r="B19" s="26" t="s">
        <v>25</v>
      </c>
      <c r="C19" s="6" t="s">
        <v>10</v>
      </c>
      <c r="D19" s="7">
        <v>1</v>
      </c>
      <c r="E19" s="8"/>
      <c r="F19" s="5"/>
      <c r="G19" s="25" t="s">
        <v>45</v>
      </c>
    </row>
    <row r="20" spans="1:7" ht="24.95" customHeight="1">
      <c r="A20" s="4">
        <v>5</v>
      </c>
      <c r="B20" s="27" t="s">
        <v>55</v>
      </c>
      <c r="C20" s="6" t="s">
        <v>54</v>
      </c>
      <c r="D20" s="7">
        <v>55</v>
      </c>
      <c r="E20" s="8"/>
      <c r="F20" s="5"/>
      <c r="G20" s="25"/>
    </row>
    <row r="21" spans="1:7" ht="24.95" customHeight="1">
      <c r="A21" s="2"/>
      <c r="B21" s="2" t="s">
        <v>26</v>
      </c>
      <c r="C21" s="2"/>
      <c r="D21" s="2"/>
      <c r="E21" s="2"/>
      <c r="F21" s="9"/>
      <c r="G21" s="3"/>
    </row>
    <row r="22" spans="1:7" ht="24.95" customHeight="1">
      <c r="A22" s="2" t="s">
        <v>29</v>
      </c>
      <c r="B22" s="2" t="s">
        <v>41</v>
      </c>
      <c r="C22" s="2"/>
      <c r="D22" s="13">
        <v>0.05</v>
      </c>
      <c r="E22" s="2"/>
      <c r="F22" s="9"/>
      <c r="G22" s="3"/>
    </row>
    <row r="23" spans="1:7" ht="24.95" customHeight="1">
      <c r="A23" s="2" t="s">
        <v>40</v>
      </c>
      <c r="B23" s="2" t="s">
        <v>8</v>
      </c>
      <c r="C23" s="2"/>
      <c r="D23" s="2"/>
      <c r="E23" s="2"/>
      <c r="F23" s="9"/>
      <c r="G23" s="3"/>
    </row>
  </sheetData>
  <mergeCells count="3">
    <mergeCell ref="A1:G1"/>
    <mergeCell ref="B15:G15"/>
    <mergeCell ref="B3:G3"/>
  </mergeCells>
  <phoneticPr fontId="4" type="noConversion"/>
  <pageMargins left="0.75" right="0.75" top="1" bottom="1" header="0.5" footer="0.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 (2)</vt:lpstr>
      <vt:lpstr>1</vt:lpstr>
      <vt:lpstr>1 (2)</vt:lpstr>
      <vt:lpstr>Sheet3</vt:lpstr>
      <vt:lpstr>'Sheet1 (2)'!Print_Area</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Windows 用户</cp:lastModifiedBy>
  <cp:lastPrinted>2021-09-24T07:52:41Z</cp:lastPrinted>
  <dcterms:created xsi:type="dcterms:W3CDTF">2018-10-01T13:27:47Z</dcterms:created>
  <dcterms:modified xsi:type="dcterms:W3CDTF">2021-11-03T06:40:42Z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